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4940" activeTab="0"/>
  </bookViews>
  <sheets>
    <sheet name="POAI 2019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<sst xmlns="http://schemas.openxmlformats.org/spreadsheetml/2006/main" count="43" uniqueCount="41">
  <si>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PROGRAMA</t>
  </si>
  <si>
    <t>SUBPROGRAMA</t>
  </si>
  <si>
    <t>TEMPRANAS SONRISAS</t>
  </si>
  <si>
    <t>INFANCIA EN AMBIENTES PROTECTORES</t>
  </si>
  <si>
    <t>ADOLESCENTES CAMBIOS CON SEGURIDAD</t>
  </si>
  <si>
    <t>ENVEJECIMIENTO ACTIVO Y VEJEZ</t>
  </si>
  <si>
    <t>ENVEJECIMIENTO Y VEJEZ CON ATENCIÓN Y PROTECCIÓN</t>
  </si>
  <si>
    <t>DISPAPACIDAD, ATENCIÓN Y PROTECCIÓN</t>
  </si>
  <si>
    <t>ADOLESCENCIA EN ABIENTES PROTECTORES</t>
  </si>
  <si>
    <t>Protección social de niños y niñas en centros de la Beneficencia de Cundinamarca</t>
  </si>
  <si>
    <t>Protección a los y las adolescentes en centros de la Beneficencia de Cundinamarca</t>
  </si>
  <si>
    <t>Protección social a personas adultas mayores en centros de la Beneficencia de Cundinamarca</t>
  </si>
  <si>
    <t>TOTALES</t>
  </si>
  <si>
    <t xml:space="preserve">LOS MÁS CAPACES </t>
  </si>
  <si>
    <t>META PRODUCTO</t>
  </si>
  <si>
    <t>SPC</t>
  </si>
  <si>
    <t>PROYECTO</t>
  </si>
  <si>
    <t>PLAN DEPARTAMENTAL DE DESARROLLO "Unidos Podemos Más" 
EJE: TEJIDO SOCIAL</t>
  </si>
  <si>
    <t>Protección Social a Personas con Discapacidad Mental en Centros de la Beneficencia de Cundinamarca</t>
  </si>
  <si>
    <r>
      <rPr>
        <b/>
        <sz val="10"/>
        <rFont val="Arial"/>
        <family val="2"/>
      </rPr>
      <t xml:space="preserve">251 </t>
    </r>
    <r>
      <rPr>
        <sz val="10"/>
        <rFont val="Arial"/>
        <family val="2"/>
      </rPr>
      <t>Proteger anualmente a 374 niños y niñas mediante la implementación del modelo terapéutico en los Centros de la Beneficencia, para el restablecimiento de sus derechos vulnerados</t>
    </r>
  </si>
  <si>
    <r>
      <rPr>
        <b/>
        <sz val="10"/>
        <rFont val="Arial"/>
        <family val="2"/>
      </rPr>
      <t xml:space="preserve">260 </t>
    </r>
    <r>
      <rPr>
        <sz val="10"/>
        <rFont val="Arial"/>
        <family val="2"/>
      </rPr>
      <t>Proteger anualmente 306 Adolescentes mediante la implementación del modelo terapéutico en los centros de la Beneficencia, para el restablecimiento de sus derechos vulnerados</t>
    </r>
  </si>
  <si>
    <r>
      <rPr>
        <b/>
        <sz val="10"/>
        <rFont val="Arial"/>
        <family val="2"/>
      </rPr>
      <t>282</t>
    </r>
    <r>
      <rPr>
        <sz val="10"/>
        <rFont val="Arial"/>
        <family val="2"/>
      </rPr>
      <t xml:space="preserve"> Proteger anualmente 650 Adultos Mayores mediante la implementación del modelo terapéutico en los centros de la Beneficencia, para el restablecimiento de sus derechos vulnerados</t>
    </r>
  </si>
  <si>
    <r>
      <rPr>
        <b/>
        <sz val="10"/>
        <rFont val="Arial"/>
        <family val="2"/>
      </rPr>
      <t>291</t>
    </r>
    <r>
      <rPr>
        <sz val="10"/>
        <rFont val="Arial"/>
        <family val="2"/>
      </rPr>
      <t xml:space="preserve"> Proteger anualmente 960 personas en condición de discapacidad cognitiva y mental mediante la implementación del modelo terapéutico en los centros de la Beneficencia, para el restablecimiento de sus derechos vulnerados</t>
    </r>
  </si>
  <si>
    <t>RECURSOS PROPIOS</t>
  </si>
  <si>
    <t>TRANSFERENCIA DEPARTAMENTO</t>
  </si>
  <si>
    <t>TOTAL</t>
  </si>
  <si>
    <t>Fuente: Ejecución presupuestal pasiva y estadísticas de atención de usuarios a 31 de julio de 2019</t>
  </si>
  <si>
    <t>EJECUCIÓN FÍSICA DE LA META</t>
  </si>
  <si>
    <t>Avance 25%. Protección de 59 niñas y 33 niños. 
Durante las vigencias 2018 y 2019 los recursos son del ICBF que brinda por competencia los servicios de protección en dos centros de la Beneficencia.</t>
  </si>
  <si>
    <t>Avance 62%. Protección de 143 mujeres y 48 hombres adolescentes. 
Durante las vigencias 2018 y 2019 los recursos son del ICBF que brinda por competencia los servicios de protección en dos centros de la Beneficencia.</t>
  </si>
  <si>
    <t xml:space="preserve">Avance: 116%. Protección de 314 mujeres y 438 hombres mayores de 60 años. </t>
  </si>
  <si>
    <t>Avance 149%. Protección de 705 mujeres y 729 hombres con discapacidad mental mayores de 18 años. 
La cobertura en atención de adultos mayores y personas con discapacidad mental ha aumentado en respuesta a la demanda, tanto de los municipios, como de Bogotá, con quienes se tienen contratos interadministrativos y su ejecución ha permitido un importante ingreso económico para la entidad y el sostenimiento de los programas sociales.</t>
  </si>
  <si>
    <t>% EJECUCIÓN</t>
  </si>
  <si>
    <t>PRESUPUESTO APROBADO</t>
  </si>
  <si>
    <t>PRESUPUESTO EJECUTADO + COMPROMISO</t>
  </si>
  <si>
    <t>Decreto 120 Abril 12 de 2019</t>
  </si>
  <si>
    <t>Decreto 212 Junio 25 de 2019</t>
  </si>
  <si>
    <t>MODIFICACIONES AL PRESUPUESTO (Transferencias del Departamento)</t>
  </si>
  <si>
    <t>Decreto 80  Marzo 12 de 2019</t>
  </si>
  <si>
    <t>Decreto 138 mayo 16 de 2019 (recursos Propios)</t>
  </si>
  <si>
    <t>PLAN OPERATIVO ANUAL DE  INVERSIÓN 2019 DE LA BENEFICENCIA DE CUNDINAMARCA Y SU AVANCE A JULIO 31 DE 2019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</si>
</sst>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SansSerif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horizontal="center" vertical="top"/>
    </xf>
    <xf numFmtId="3" fontId="42" fillId="33" borderId="10" xfId="0" applyNumberFormat="1" applyFont="1" applyFill="1" applyBorder="1" applyAlignment="1">
      <alignment vertical="center"/>
    </xf>
    <xf numFmtId="3" fontId="3" fillId="33" borderId="10" xfId="55" applyNumberFormat="1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3" fontId="43" fillId="33" borderId="10" xfId="0" applyNumberFormat="1" applyFont="1" applyFill="1" applyBorder="1" applyAlignment="1">
      <alignment vertical="center"/>
    </xf>
    <xf numFmtId="9" fontId="42" fillId="33" borderId="10" xfId="57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1"/>
  <sheetViews>
    <sheetView tabSelected="1" zoomScalePageLayoutView="0" workbookViewId="0" topLeftCell="A1">
      <selection activeCell="E21" sqref="E21"/>
    </sheetView>
  </sheetViews>
  <sheetFormatPr defaultColWidth="11.421875" defaultRowHeight="12.75"/>
  <cols>
    <col min="1" max="1" width="13.421875" style="6" customWidth="1"/>
    <col min="2" max="2" width="15.140625" style="6" customWidth="1"/>
    <col min="3" max="3" width="10.57421875" style="11" customWidth="1"/>
    <col min="4" max="4" width="17.140625" style="6" customWidth="1"/>
    <col min="5" max="5" width="33.421875" style="6" customWidth="1"/>
    <col min="6" max="14" width="13.57421875" style="6" customWidth="1"/>
    <col min="15" max="15" width="14.140625" style="6" customWidth="1"/>
    <col min="16" max="16" width="40.57421875" style="6" customWidth="1"/>
    <col min="17" max="16384" width="11.421875" style="6" customWidth="1"/>
  </cols>
  <sheetData>
    <row r="1" spans="1:238" s="5" customFormat="1" ht="12.7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</row>
    <row r="2" spans="1:16" ht="25.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25.5" customHeight="1">
      <c r="A3" s="22" t="s">
        <v>0</v>
      </c>
      <c r="B3" s="22" t="s">
        <v>1</v>
      </c>
      <c r="C3" s="23" t="s">
        <v>15</v>
      </c>
      <c r="D3" s="22" t="s">
        <v>16</v>
      </c>
      <c r="E3" s="22" t="s">
        <v>14</v>
      </c>
      <c r="F3" s="30" t="s">
        <v>33</v>
      </c>
      <c r="G3" s="24" t="s">
        <v>37</v>
      </c>
      <c r="H3" s="25"/>
      <c r="I3" s="26"/>
      <c r="J3" s="22" t="s">
        <v>39</v>
      </c>
      <c r="K3" s="22" t="s">
        <v>25</v>
      </c>
      <c r="L3" s="24" t="s">
        <v>34</v>
      </c>
      <c r="M3" s="25"/>
      <c r="N3" s="25"/>
      <c r="O3" s="26"/>
      <c r="P3" s="27"/>
    </row>
    <row r="4" spans="1:16" s="7" customFormat="1" ht="54" customHeight="1">
      <c r="A4" s="28"/>
      <c r="B4" s="28"/>
      <c r="C4" s="29"/>
      <c r="D4" s="28"/>
      <c r="E4" s="28"/>
      <c r="F4" s="30" t="s">
        <v>23</v>
      </c>
      <c r="G4" s="30" t="s">
        <v>38</v>
      </c>
      <c r="H4" s="30" t="s">
        <v>35</v>
      </c>
      <c r="I4" s="30" t="s">
        <v>36</v>
      </c>
      <c r="J4" s="28"/>
      <c r="K4" s="28"/>
      <c r="L4" s="30" t="s">
        <v>23</v>
      </c>
      <c r="M4" s="30" t="s">
        <v>24</v>
      </c>
      <c r="N4" s="30" t="s">
        <v>25</v>
      </c>
      <c r="O4" s="27" t="s">
        <v>32</v>
      </c>
      <c r="P4" s="27" t="s">
        <v>27</v>
      </c>
    </row>
    <row r="5" spans="1:16" s="7" customFormat="1" ht="147.75" customHeight="1">
      <c r="A5" s="2" t="s">
        <v>2</v>
      </c>
      <c r="B5" s="2" t="s">
        <v>3</v>
      </c>
      <c r="C5" s="3">
        <v>297038</v>
      </c>
      <c r="D5" s="2" t="s">
        <v>9</v>
      </c>
      <c r="E5" s="2" t="s">
        <v>19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f>SUM(F5:J5)</f>
        <v>0</v>
      </c>
      <c r="L5" s="8">
        <v>0</v>
      </c>
      <c r="M5" s="8">
        <v>0</v>
      </c>
      <c r="N5" s="8">
        <f>SUM(L5:M5)</f>
        <v>0</v>
      </c>
      <c r="O5" s="16">
        <v>0</v>
      </c>
      <c r="P5" s="2" t="s">
        <v>28</v>
      </c>
    </row>
    <row r="6" spans="1:16" s="7" customFormat="1" ht="108" customHeight="1">
      <c r="A6" s="2" t="s">
        <v>4</v>
      </c>
      <c r="B6" s="2" t="s">
        <v>8</v>
      </c>
      <c r="C6" s="3">
        <v>297036</v>
      </c>
      <c r="D6" s="2" t="s">
        <v>10</v>
      </c>
      <c r="E6" s="2" t="s">
        <v>20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f>SUM(F6:J6)</f>
        <v>0</v>
      </c>
      <c r="L6" s="12">
        <v>0</v>
      </c>
      <c r="M6" s="12">
        <v>0</v>
      </c>
      <c r="N6" s="8">
        <f>SUM(L6:M6)</f>
        <v>0</v>
      </c>
      <c r="O6" s="16">
        <v>0</v>
      </c>
      <c r="P6" s="2" t="s">
        <v>29</v>
      </c>
    </row>
    <row r="7" spans="1:16" ht="115.5" customHeight="1">
      <c r="A7" s="2" t="s">
        <v>5</v>
      </c>
      <c r="B7" s="2" t="s">
        <v>6</v>
      </c>
      <c r="C7" s="3">
        <v>297039</v>
      </c>
      <c r="D7" s="2" t="s">
        <v>11</v>
      </c>
      <c r="E7" s="2" t="s">
        <v>21</v>
      </c>
      <c r="F7" s="8">
        <v>11504678251</v>
      </c>
      <c r="G7" s="8">
        <v>0</v>
      </c>
      <c r="H7" s="8"/>
      <c r="I7" s="8"/>
      <c r="J7" s="8">
        <v>4000000000</v>
      </c>
      <c r="K7" s="8">
        <f>SUM(F7:J7)</f>
        <v>15504678251</v>
      </c>
      <c r="L7" s="8">
        <v>11976318073</v>
      </c>
      <c r="M7" s="8">
        <v>0</v>
      </c>
      <c r="N7" s="8">
        <f>SUM(L7:M7)</f>
        <v>11976318073</v>
      </c>
      <c r="O7" s="16">
        <f>N7/K7</f>
        <v>0.772432544495244</v>
      </c>
      <c r="P7" s="2" t="s">
        <v>30</v>
      </c>
    </row>
    <row r="8" spans="1:16" ht="131.25" customHeight="1">
      <c r="A8" s="2" t="s">
        <v>13</v>
      </c>
      <c r="B8" s="2" t="s">
        <v>7</v>
      </c>
      <c r="C8" s="3">
        <v>297040</v>
      </c>
      <c r="D8" s="2" t="s">
        <v>18</v>
      </c>
      <c r="E8" s="2" t="s">
        <v>22</v>
      </c>
      <c r="F8" s="8">
        <v>21684820607</v>
      </c>
      <c r="G8" s="8">
        <v>4000000000</v>
      </c>
      <c r="H8" s="8">
        <v>3000000000</v>
      </c>
      <c r="I8" s="8">
        <v>3000000000</v>
      </c>
      <c r="J8" s="8">
        <v>2000000000</v>
      </c>
      <c r="K8" s="8">
        <f>SUM(F8:J8)</f>
        <v>33684820607</v>
      </c>
      <c r="L8" s="9">
        <f>19656279024+3814331444</f>
        <v>23470610468</v>
      </c>
      <c r="M8" s="1">
        <v>7000000000</v>
      </c>
      <c r="N8" s="8">
        <f>SUM(L8:M8)</f>
        <v>30470610468</v>
      </c>
      <c r="O8" s="16">
        <f>N8/K8</f>
        <v>0.9045798647260108</v>
      </c>
      <c r="P8" s="2" t="s">
        <v>31</v>
      </c>
    </row>
    <row r="9" spans="1:15" ht="12.75">
      <c r="A9" s="17" t="s">
        <v>12</v>
      </c>
      <c r="B9" s="18"/>
      <c r="C9" s="18"/>
      <c r="D9" s="18"/>
      <c r="E9" s="19"/>
      <c r="F9" s="15">
        <f>SUM(F5:F8)</f>
        <v>33189498858</v>
      </c>
      <c r="G9" s="15">
        <f aca="true" t="shared" si="0" ref="G9:N9">SUM(G5:G8)</f>
        <v>4000000000</v>
      </c>
      <c r="H9" s="15">
        <f t="shared" si="0"/>
        <v>3000000000</v>
      </c>
      <c r="I9" s="15">
        <f t="shared" si="0"/>
        <v>3000000000</v>
      </c>
      <c r="J9" s="15">
        <f t="shared" si="0"/>
        <v>6000000000</v>
      </c>
      <c r="K9" s="15">
        <f t="shared" si="0"/>
        <v>49189498858</v>
      </c>
      <c r="L9" s="15">
        <f t="shared" si="0"/>
        <v>35446928541</v>
      </c>
      <c r="M9" s="15">
        <f t="shared" si="0"/>
        <v>7000000000</v>
      </c>
      <c r="N9" s="15">
        <f t="shared" si="0"/>
        <v>42446928541</v>
      </c>
      <c r="O9" s="15"/>
    </row>
    <row r="10" spans="1:15" ht="12.75">
      <c r="A10" s="20" t="s">
        <v>26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0"/>
      <c r="O10" s="13"/>
    </row>
    <row r="11" spans="1:12" ht="12.75">
      <c r="A11" s="10"/>
      <c r="B11" s="10"/>
      <c r="C11" s="10"/>
      <c r="D11" s="10"/>
      <c r="E11" s="10"/>
      <c r="F11" s="13"/>
      <c r="G11" s="14"/>
      <c r="H11" s="14"/>
      <c r="I11" s="14"/>
      <c r="J11" s="14"/>
      <c r="K11" s="14"/>
      <c r="L11" s="10"/>
    </row>
  </sheetData>
  <sheetProtection/>
  <mergeCells count="13">
    <mergeCell ref="D3:D4"/>
    <mergeCell ref="K3:K4"/>
    <mergeCell ref="G3:I3"/>
    <mergeCell ref="J3:J4"/>
    <mergeCell ref="E3:E4"/>
    <mergeCell ref="L3:O3"/>
    <mergeCell ref="A9:E9"/>
    <mergeCell ref="A10:M10"/>
    <mergeCell ref="A1:P1"/>
    <mergeCell ref="A2:P2"/>
    <mergeCell ref="A3:A4"/>
    <mergeCell ref="B3:B4"/>
    <mergeCell ref="C3:C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123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Doris Analida Lozano Escobar</cp:lastModifiedBy>
  <cp:lastPrinted>2019-08-29T21:57:04Z</cp:lastPrinted>
  <dcterms:created xsi:type="dcterms:W3CDTF">2017-10-04T16:09:20Z</dcterms:created>
  <dcterms:modified xsi:type="dcterms:W3CDTF">2019-08-29T21:57:45Z</dcterms:modified>
  <cp:category/>
  <cp:version/>
  <cp:contentType/>
  <cp:contentStatus/>
  <cp:revision>1</cp:revision>
</cp:coreProperties>
</file>